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36" windowWidth="9708" windowHeight="9360"/>
  </bookViews>
  <sheets>
    <sheet name="Report" sheetId="1" r:id="rId1"/>
  </sheets>
  <definedNames>
    <definedName name="__bookmark_1">Report!$A$4:$F$126</definedName>
    <definedName name="_xlnm.Print_Titles" localSheetId="0">Report!$4:$4</definedName>
  </definedNames>
  <calcPr calcId="145621"/>
</workbook>
</file>

<file path=xl/calcChain.xml><?xml version="1.0" encoding="utf-8"?>
<calcChain xmlns="http://schemas.openxmlformats.org/spreadsheetml/2006/main">
  <c r="F126" i="1" l="1"/>
  <c r="E126" i="1"/>
  <c r="F113" i="1"/>
  <c r="E113" i="1"/>
  <c r="F100" i="1"/>
  <c r="E100" i="1"/>
  <c r="F45" i="1"/>
  <c r="E45" i="1"/>
  <c r="F49" i="1" l="1"/>
  <c r="E49" i="1"/>
  <c r="F94" i="1" l="1"/>
  <c r="E94" i="1"/>
  <c r="F120" i="1"/>
  <c r="E120" i="1"/>
  <c r="F117" i="1"/>
  <c r="E117" i="1"/>
  <c r="F108" i="1"/>
  <c r="E108" i="1"/>
  <c r="F98" i="1"/>
  <c r="E98" i="1"/>
  <c r="F53" i="1"/>
  <c r="E53" i="1"/>
  <c r="F38" i="1"/>
  <c r="E38" i="1"/>
  <c r="F36" i="1"/>
  <c r="E36" i="1"/>
  <c r="F32" i="1"/>
  <c r="E32" i="1"/>
  <c r="F29" i="1"/>
  <c r="E29" i="1"/>
  <c r="F24" i="1"/>
  <c r="E24" i="1"/>
  <c r="F19" i="1"/>
  <c r="E19" i="1"/>
  <c r="F15" i="1"/>
  <c r="E15" i="1"/>
  <c r="F13" i="1"/>
  <c r="E13" i="1"/>
  <c r="F11" i="1"/>
  <c r="E11" i="1"/>
  <c r="F9" i="1"/>
  <c r="F6" i="1"/>
  <c r="E6" i="1"/>
  <c r="E9" i="1"/>
  <c r="F110" i="1" l="1"/>
  <c r="E110" i="1"/>
  <c r="F105" i="1"/>
  <c r="E105" i="1"/>
  <c r="F96" i="1"/>
  <c r="E96" i="1"/>
  <c r="F82" i="1"/>
  <c r="E82" i="1"/>
  <c r="F78" i="1"/>
  <c r="E78" i="1"/>
  <c r="F76" i="1"/>
  <c r="E76" i="1"/>
  <c r="F72" i="1"/>
  <c r="E72" i="1"/>
  <c r="F68" i="1"/>
  <c r="E68" i="1"/>
  <c r="F61" i="1"/>
  <c r="E61" i="1"/>
  <c r="F58" i="1"/>
  <c r="E58" i="1"/>
  <c r="F43" i="1" l="1"/>
  <c r="E43" i="1"/>
  <c r="F34" i="1"/>
  <c r="E34" i="1"/>
</calcChain>
</file>

<file path=xl/sharedStrings.xml><?xml version="1.0" encoding="utf-8"?>
<sst xmlns="http://schemas.openxmlformats.org/spreadsheetml/2006/main" count="327" uniqueCount="112">
  <si>
    <t>Наименование</t>
  </si>
  <si>
    <t>ЦСР</t>
  </si>
  <si>
    <t>ВР</t>
  </si>
  <si>
    <t>Сумма, тыс. рублей</t>
  </si>
  <si>
    <t>всего</t>
  </si>
  <si>
    <t>в том числе за счет безвозмездных поступлений</t>
  </si>
  <si>
    <t>Муниципальная  программа "Комплексная программа профилактики правонарушений в муниципальном районе Сергиевский Самарской области"</t>
  </si>
  <si>
    <t>01 0 00 00000</t>
  </si>
  <si>
    <t>Иные закупки товаров, работ и услуг для обеспечения государственных (муниципальных) нужд</t>
  </si>
  <si>
    <t>240</t>
  </si>
  <si>
    <t>Премии и гранты</t>
  </si>
  <si>
    <t>350</t>
  </si>
  <si>
    <t>Муниципальная программа  "Повышение  безопасности дорожного движения в муниципальном районе Сергиевский Самарской области"</t>
  </si>
  <si>
    <t>02 0 00 00000</t>
  </si>
  <si>
    <t>Муниципальная программа  "Развитие малого и среднего предпринимательства в муниципальном районе Сергиевский Самарской области"</t>
  </si>
  <si>
    <t>03 0 00 00000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</si>
  <si>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</si>
  <si>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</si>
  <si>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"Капитальный ремонт общего имущества в многоквартирных домах, расположенных на территории муниципального района Сергиевский Самарской области" на 2014-2043гг.</t>
  </si>
  <si>
    <t>04 0 00 00000</t>
  </si>
  <si>
    <t>Муниципальная программа "Устойчивое развитие сельских территорий муниципального района Сергиевский Самарской области"</t>
  </si>
  <si>
    <t>05 0 00 00000</t>
  </si>
  <si>
    <t>Социальные выплаты гражданам, кроме публичных нормативных социальных выплат</t>
  </si>
  <si>
    <t>320</t>
  </si>
  <si>
    <t>Бюджетные инвестиции</t>
  </si>
  <si>
    <t>410</t>
  </si>
  <si>
    <t>Муниципальная программа "Обеспечение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Сергиевский"</t>
  </si>
  <si>
    <t>06 0 00 00000</t>
  </si>
  <si>
    <t>Расходы на выплаты персоналу казенных учреждений</t>
  </si>
  <si>
    <t>110</t>
  </si>
  <si>
    <t>Уплата налогов, сборов и иных платежей</t>
  </si>
  <si>
    <t>850</t>
  </si>
  <si>
    <t>Муниципальная программа "Развитие сферы культуры и туризма на территории муниципального района Сергиевский"</t>
  </si>
  <si>
    <t>07 0 00 00000</t>
  </si>
  <si>
    <t>Субсидии бюджетным учреждениям</t>
  </si>
  <si>
    <t>610</t>
  </si>
  <si>
    <t>Субсидии автономным учреждениям</t>
  </si>
  <si>
    <t>620</t>
  </si>
  <si>
    <t>Муниципальная программа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Сергиевский"</t>
  </si>
  <si>
    <t>08 0 00 00000</t>
  </si>
  <si>
    <t>Муниципальная программа "Развитие физической культуры и спорта муниципального района Сергиевский Самарской области"</t>
  </si>
  <si>
    <t>09 0 00 00000</t>
  </si>
  <si>
    <t>Муниципальная программа «Переселение граждан из аварийного жилищного фонда, признанного таковым до 1 января 2017 года на территории муниципального района Сергиевский Самарской области»</t>
  </si>
  <si>
    <t>10 0 00 00000</t>
  </si>
  <si>
    <t>Муниципальная программа "Профилактика терроризма и экстремизма в муниципальном районе Сергиевский Самарской области"</t>
  </si>
  <si>
    <t>11 0 00 00000</t>
  </si>
  <si>
    <t>Муниципальная программа "Модернизация объектов коммунальной инфраструктуры в муниципальном районе Сергиевский Самарской области"</t>
  </si>
  <si>
    <t>12 0 00 00000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</si>
  <si>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</si>
  <si>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</si>
  <si>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Муниципальная  программа  муниципального района Сергиевский "Молодой семье-доступное жилье"</t>
  </si>
  <si>
    <t>13 0 00 00000</t>
  </si>
  <si>
    <t>Муниципальная программа "Развитие транспортного обслуживания населения и организаций в муниципальном районе Сергиевский Самарской области"</t>
  </si>
  <si>
    <t>14 0 00 00000</t>
  </si>
  <si>
    <t>Муниципальная программа "Реконструкция, строительство, ремонт и укрепление материально-технической базы учреждений культуры, здравоохранения, образования, ремонт муниципальных административных зданий, ремонт прочих объектов муниципального района Сергиевский Самарской области"</t>
  </si>
  <si>
    <t>15 0 00 00000</t>
  </si>
  <si>
    <t>Муниципальная программа "Дети муниципального района Сергиевский"</t>
  </si>
  <si>
    <t>16 0 00 00000</t>
  </si>
  <si>
    <t>Иные выплаты населению</t>
  </si>
  <si>
    <t>360</t>
  </si>
  <si>
    <t>Муниципальная программа "Модернизация автомобильных дорог общего пользования местного значения в муниципальном районе Сергиевский Самарской области"</t>
  </si>
  <si>
    <t>17 0 00 00000</t>
  </si>
  <si>
    <t>Муниципальная программа "Управление муниципальными финансами и муниципальным долгом муниципального района Сергиевский Самарской области"</t>
  </si>
  <si>
    <t>18 0 00 00000</t>
  </si>
  <si>
    <t>Расходы на выплаты персоналу государственных (муниципальных) органов</t>
  </si>
  <si>
    <t>120</t>
  </si>
  <si>
    <t>Дотации</t>
  </si>
  <si>
    <t>510</t>
  </si>
  <si>
    <t>Иные межбюджетные трансферты</t>
  </si>
  <si>
    <t>540</t>
  </si>
  <si>
    <t>Обслуживание муниципального долга</t>
  </si>
  <si>
    <t>730</t>
  </si>
  <si>
    <t>Муниципальная программа "Обеспечение реализации политики в сфере строительного комплекса и градостроительной деятельности муниципального района Сергиевский Самарской области"</t>
  </si>
  <si>
    <t>19 0 00 00000</t>
  </si>
  <si>
    <t>Муниципальная программа "Защита населения и территорий от чрезвычайных ситуаций природного и техногенного характера, обеспечение пожарной безопасности на территории в м.р. Сергиевский"</t>
  </si>
  <si>
    <t>20 0 00 00000</t>
  </si>
  <si>
    <t>Муниципальная программа "Содержание улично-дорожной сети муниципального района Сергиевский"</t>
  </si>
  <si>
    <t>21 0 00 00000</t>
  </si>
  <si>
    <t>Муниципальная программа "Профилактика геморрагической лихорадки с почечным синдромом, клещевого вирусного энцефалита и клещевого боррелиоза на территории муниципального района Сергиевский"</t>
  </si>
  <si>
    <t>22 0 00 00000</t>
  </si>
  <si>
    <t>Муниципальная программа "Совершенствование муниципального управления и повышение инвестиционной привлекательности  муниципального района Сергиевский"</t>
  </si>
  <si>
    <t>23 0 00 00000</t>
  </si>
  <si>
    <t>Публичные нормативные социальные выплаты гражданам</t>
  </si>
  <si>
    <t>310</t>
  </si>
  <si>
    <t>Исполнение судебных актов</t>
  </si>
  <si>
    <t>830</t>
  </si>
  <si>
    <t>Специальные расходы</t>
  </si>
  <si>
    <t>880</t>
  </si>
  <si>
    <t>Муниципальная программа "Развитие муниципальной службы в администрации муниципального района Сергиевский Самарской области"</t>
  </si>
  <si>
    <t>24 0 00 00000</t>
  </si>
  <si>
    <t>Муниципальная программа "Формирование комфортной городской среды"</t>
  </si>
  <si>
    <t>25 0 00 00000</t>
  </si>
  <si>
    <t>Муниципальная программа "Обеспечение беспрепятственного доступа инвалидов и маломобильных групп населения к объектам социальной инфраструктуры и информации муниципального района Сергиевский"</t>
  </si>
  <si>
    <t>26 0 00 00000</t>
  </si>
  <si>
    <t>Муниципальная программа "Экологическая программа территории  муниципального  района Сергиевский"</t>
  </si>
  <si>
    <t>27 0 00 00000</t>
  </si>
  <si>
    <t>Муниципальная программа "Обращение с отходами на территории м.р. Сергиевский"</t>
  </si>
  <si>
    <t>28 0 00 00000</t>
  </si>
  <si>
    <t>Муниципальная программа 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Сергиевский Самарской области"</t>
  </si>
  <si>
    <t>30 0 00 00000</t>
  </si>
  <si>
    <t>Муниципальная программа "Улучшение условий и охраны труда в муниципальном районе Сергиевский"</t>
  </si>
  <si>
    <t>32 0 00 00000</t>
  </si>
  <si>
    <t>Муниципальная программы "Развитие сельского хозяйства и регулирование рынков сельскохозяйственной продукции, сырья и продовольствия муниципального район Сергиевский Самарской области"</t>
  </si>
  <si>
    <t>36 0 00 00000</t>
  </si>
  <si>
    <t>Непрограммные направления расходов местного бюджета</t>
  </si>
  <si>
    <t>99 0 00 00000</t>
  </si>
  <si>
    <t>Резервные средства</t>
  </si>
  <si>
    <t>870</t>
  </si>
  <si>
    <t>ИТОГО</t>
  </si>
  <si>
    <t>35 0 00 00000</t>
  </si>
  <si>
    <t>Муниципальная программа "Поддержка социально-ориентированных некоммерческих организаций, объединений и общественных инициатив граждан"</t>
  </si>
  <si>
    <t>Информация о кассовых расходах местного бюджета муниципального района Сергиевский за девять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</si>
</sst>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2"/>
      <name val="Arial"/>
    </font>
    <font>
      <b/>
      <sz val="12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3" fontId="19" fillId="0" borderId="0" xfId="0" applyNumberFormat="1" applyFont="1" applyFill="1" applyBorder="1" applyAlignment="1" applyProtection="1">
      <alignment horizontal="right" vertical="top" wrapText="1"/>
    </xf>
    <xf numFmtId="3" fontId="20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Hyperlink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tabSelected="1" workbookViewId="0">
      <selection activeCell="E6" sqref="E6"/>
    </sheetView>
  </sheetViews>
  <sheetFormatPr defaultRowHeight="14.4" x14ac:dyDescent="0.3"/>
  <cols>
    <col min="1" max="1" width="40.44140625" customWidth="1"/>
    <col min="2" max="2" width="9.44140625" customWidth="1"/>
    <col min="3" max="3" width="12.109375" customWidth="1"/>
    <col min="4" max="4" width="5.44140625" customWidth="1"/>
    <col min="5" max="6" width="16.109375" customWidth="1"/>
  </cols>
  <sheetData>
    <row r="2" spans="1:6" ht="35.25" customHeight="1" x14ac:dyDescent="0.3">
      <c r="A2" s="14" t="s">
        <v>111</v>
      </c>
      <c r="B2" s="12"/>
      <c r="C2" s="12"/>
      <c r="D2" s="12"/>
      <c r="E2" s="12"/>
      <c r="F2" s="12"/>
    </row>
    <row r="3" spans="1:6" ht="15.75" x14ac:dyDescent="0.25">
      <c r="A3" s="3"/>
      <c r="B3" s="3"/>
      <c r="C3" s="3"/>
      <c r="D3" s="3"/>
      <c r="E3" s="3"/>
      <c r="F3" s="3"/>
    </row>
    <row r="4" spans="1:6" ht="15.6" x14ac:dyDescent="0.3">
      <c r="A4" s="15" t="s">
        <v>0</v>
      </c>
      <c r="B4" s="17" t="s">
        <v>1</v>
      </c>
      <c r="C4" s="18"/>
      <c r="D4" s="15" t="s">
        <v>2</v>
      </c>
      <c r="E4" s="21" t="s">
        <v>3</v>
      </c>
      <c r="F4" s="22"/>
    </row>
    <row r="5" spans="1:6" ht="62.4" x14ac:dyDescent="0.3">
      <c r="A5" s="16"/>
      <c r="B5" s="19"/>
      <c r="C5" s="20"/>
      <c r="D5" s="16"/>
      <c r="E5" s="4" t="s">
        <v>4</v>
      </c>
      <c r="F5" s="4" t="s">
        <v>5</v>
      </c>
    </row>
    <row r="6" spans="1:6" ht="78" x14ac:dyDescent="0.3">
      <c r="A6" s="5" t="s">
        <v>6</v>
      </c>
      <c r="B6" s="12" t="s">
        <v>7</v>
      </c>
      <c r="C6" s="12"/>
      <c r="D6" s="2"/>
      <c r="E6" s="9">
        <f>E7+E8</f>
        <v>229.66200000000001</v>
      </c>
      <c r="F6" s="9">
        <f>F7+F8</f>
        <v>0</v>
      </c>
    </row>
    <row r="7" spans="1:6" ht="46.8" x14ac:dyDescent="0.3">
      <c r="A7" s="6" t="s">
        <v>8</v>
      </c>
      <c r="B7" s="13" t="s">
        <v>7</v>
      </c>
      <c r="C7" s="13"/>
      <c r="D7" s="1" t="s">
        <v>9</v>
      </c>
      <c r="E7" s="10">
        <v>9.75</v>
      </c>
      <c r="F7" s="10">
        <v>0</v>
      </c>
    </row>
    <row r="8" spans="1:6" ht="15.6" x14ac:dyDescent="0.3">
      <c r="A8" s="6" t="s">
        <v>10</v>
      </c>
      <c r="B8" s="13" t="s">
        <v>7</v>
      </c>
      <c r="C8" s="13"/>
      <c r="D8" s="1" t="s">
        <v>11</v>
      </c>
      <c r="E8" s="10">
        <v>219.91200000000001</v>
      </c>
      <c r="F8" s="10">
        <v>0</v>
      </c>
    </row>
    <row r="9" spans="1:6" ht="66" customHeight="1" x14ac:dyDescent="0.3">
      <c r="A9" s="5" t="s">
        <v>12</v>
      </c>
      <c r="B9" s="12" t="s">
        <v>13</v>
      </c>
      <c r="C9" s="12"/>
      <c r="D9" s="2"/>
      <c r="E9" s="9">
        <f>E10</f>
        <v>837.17600000000004</v>
      </c>
      <c r="F9" s="9">
        <f>F10</f>
        <v>0</v>
      </c>
    </row>
    <row r="10" spans="1:6" ht="46.8" x14ac:dyDescent="0.3">
      <c r="A10" s="6" t="s">
        <v>8</v>
      </c>
      <c r="B10" s="13" t="s">
        <v>13</v>
      </c>
      <c r="C10" s="13"/>
      <c r="D10" s="1" t="s">
        <v>9</v>
      </c>
      <c r="E10" s="10">
        <v>837.17600000000004</v>
      </c>
      <c r="F10" s="10">
        <v>0</v>
      </c>
    </row>
    <row r="11" spans="1:6" ht="78" x14ac:dyDescent="0.3">
      <c r="A11" s="5" t="s">
        <v>14</v>
      </c>
      <c r="B11" s="12" t="s">
        <v>15</v>
      </c>
      <c r="C11" s="12"/>
      <c r="D11" s="2"/>
      <c r="E11" s="9">
        <f>E12</f>
        <v>457.1</v>
      </c>
      <c r="F11" s="9">
        <f>F12</f>
        <v>0</v>
      </c>
    </row>
    <row r="12" spans="1:6" ht="78" x14ac:dyDescent="0.3">
      <c r="A12" s="6" t="s">
        <v>16</v>
      </c>
      <c r="B12" s="13" t="s">
        <v>15</v>
      </c>
      <c r="C12" s="13"/>
      <c r="D12" s="1" t="s">
        <v>17</v>
      </c>
      <c r="E12" s="10">
        <v>457.1</v>
      </c>
      <c r="F12" s="10">
        <v>0</v>
      </c>
    </row>
    <row r="13" spans="1:6" ht="109.2" x14ac:dyDescent="0.3">
      <c r="A13" s="5" t="s">
        <v>18</v>
      </c>
      <c r="B13" s="12" t="s">
        <v>19</v>
      </c>
      <c r="C13" s="12"/>
      <c r="D13" s="2"/>
      <c r="E13" s="9">
        <f>E14</f>
        <v>28.42285</v>
      </c>
      <c r="F13" s="9">
        <f>F14</f>
        <v>0</v>
      </c>
    </row>
    <row r="14" spans="1:6" ht="46.8" x14ac:dyDescent="0.3">
      <c r="A14" s="6" t="s">
        <v>8</v>
      </c>
      <c r="B14" s="13" t="s">
        <v>19</v>
      </c>
      <c r="C14" s="13"/>
      <c r="D14" s="1" t="s">
        <v>9</v>
      </c>
      <c r="E14" s="10">
        <v>28.42285</v>
      </c>
      <c r="F14" s="10">
        <v>0</v>
      </c>
    </row>
    <row r="15" spans="1:6" ht="62.4" x14ac:dyDescent="0.3">
      <c r="A15" s="5" t="s">
        <v>20</v>
      </c>
      <c r="B15" s="12" t="s">
        <v>21</v>
      </c>
      <c r="C15" s="12"/>
      <c r="D15" s="2"/>
      <c r="E15" s="9">
        <f>E16+E17+E18</f>
        <v>129801.96825000001</v>
      </c>
      <c r="F15" s="9">
        <f>F16+F17+F18</f>
        <v>0</v>
      </c>
    </row>
    <row r="16" spans="1:6" ht="46.8" x14ac:dyDescent="0.3">
      <c r="A16" s="6" t="s">
        <v>8</v>
      </c>
      <c r="B16" s="13" t="s">
        <v>21</v>
      </c>
      <c r="C16" s="13"/>
      <c r="D16" s="1" t="s">
        <v>9</v>
      </c>
      <c r="E16" s="10">
        <v>56900.704259999999</v>
      </c>
      <c r="F16" s="10">
        <v>0</v>
      </c>
    </row>
    <row r="17" spans="1:6" ht="46.8" hidden="1" x14ac:dyDescent="0.3">
      <c r="A17" s="6" t="s">
        <v>22</v>
      </c>
      <c r="B17" s="13" t="s">
        <v>21</v>
      </c>
      <c r="C17" s="13"/>
      <c r="D17" s="1" t="s">
        <v>23</v>
      </c>
      <c r="E17" s="10">
        <v>0</v>
      </c>
      <c r="F17" s="10">
        <v>0</v>
      </c>
    </row>
    <row r="18" spans="1:6" ht="15.6" x14ac:dyDescent="0.3">
      <c r="A18" s="6" t="s">
        <v>24</v>
      </c>
      <c r="B18" s="13" t="s">
        <v>21</v>
      </c>
      <c r="C18" s="13"/>
      <c r="D18" s="1" t="s">
        <v>25</v>
      </c>
      <c r="E18" s="10">
        <v>72901.263990000007</v>
      </c>
      <c r="F18" s="10">
        <v>0</v>
      </c>
    </row>
    <row r="19" spans="1:6" ht="109.2" x14ac:dyDescent="0.3">
      <c r="A19" s="5" t="s">
        <v>26</v>
      </c>
      <c r="B19" s="12" t="s">
        <v>27</v>
      </c>
      <c r="C19" s="12"/>
      <c r="D19" s="2"/>
      <c r="E19" s="9">
        <f>E20+E21+E22+E23</f>
        <v>6667.2184600000001</v>
      </c>
      <c r="F19" s="9">
        <f>F20+F21+F22+F23</f>
        <v>6660.8804600000003</v>
      </c>
    </row>
    <row r="20" spans="1:6" ht="31.2" x14ac:dyDescent="0.3">
      <c r="A20" s="6" t="s">
        <v>28</v>
      </c>
      <c r="B20" s="13" t="s">
        <v>27</v>
      </c>
      <c r="C20" s="13"/>
      <c r="D20" s="1" t="s">
        <v>29</v>
      </c>
      <c r="E20" s="10">
        <v>2141.6208000000001</v>
      </c>
      <c r="F20" s="10">
        <v>2141.6208000000001</v>
      </c>
    </row>
    <row r="21" spans="1:6" ht="46.8" x14ac:dyDescent="0.3">
      <c r="A21" s="6" t="s">
        <v>8</v>
      </c>
      <c r="B21" s="13" t="s">
        <v>27</v>
      </c>
      <c r="C21" s="13"/>
      <c r="D21" s="1" t="s">
        <v>9</v>
      </c>
      <c r="E21" s="10">
        <v>206.38128</v>
      </c>
      <c r="F21" s="10">
        <v>206.38128</v>
      </c>
    </row>
    <row r="22" spans="1:6" ht="46.8" x14ac:dyDescent="0.3">
      <c r="A22" s="6" t="s">
        <v>22</v>
      </c>
      <c r="B22" s="13" t="s">
        <v>27</v>
      </c>
      <c r="C22" s="13"/>
      <c r="D22" s="1" t="s">
        <v>23</v>
      </c>
      <c r="E22" s="10">
        <v>4310.45838</v>
      </c>
      <c r="F22" s="10">
        <v>4310.45838</v>
      </c>
    </row>
    <row r="23" spans="1:6" ht="31.2" x14ac:dyDescent="0.3">
      <c r="A23" s="6" t="s">
        <v>30</v>
      </c>
      <c r="B23" s="13" t="s">
        <v>27</v>
      </c>
      <c r="C23" s="13"/>
      <c r="D23" s="1" t="s">
        <v>31</v>
      </c>
      <c r="E23" s="10">
        <v>8.7579999999999991</v>
      </c>
      <c r="F23" s="10">
        <v>2.42</v>
      </c>
    </row>
    <row r="24" spans="1:6" ht="62.4" x14ac:dyDescent="0.3">
      <c r="A24" s="5" t="s">
        <v>32</v>
      </c>
      <c r="B24" s="12" t="s">
        <v>33</v>
      </c>
      <c r="C24" s="12"/>
      <c r="D24" s="2"/>
      <c r="E24" s="9">
        <f>E25+E26+E27+E28</f>
        <v>69149.287429999997</v>
      </c>
      <c r="F24" s="9">
        <f>F25+F26+F27+F28</f>
        <v>102.56411</v>
      </c>
    </row>
    <row r="25" spans="1:6" ht="31.2" x14ac:dyDescent="0.3">
      <c r="A25" s="6" t="s">
        <v>28</v>
      </c>
      <c r="B25" s="13" t="s">
        <v>33</v>
      </c>
      <c r="C25" s="13"/>
      <c r="D25" s="1" t="s">
        <v>29</v>
      </c>
      <c r="E25" s="10">
        <v>9917.8818200000005</v>
      </c>
      <c r="F25" s="10">
        <v>0</v>
      </c>
    </row>
    <row r="26" spans="1:6" ht="46.8" x14ac:dyDescent="0.3">
      <c r="A26" s="6" t="s">
        <v>8</v>
      </c>
      <c r="B26" s="13" t="s">
        <v>33</v>
      </c>
      <c r="C26" s="13"/>
      <c r="D26" s="1" t="s">
        <v>9</v>
      </c>
      <c r="E26" s="10">
        <v>172.71190000000001</v>
      </c>
      <c r="F26" s="10">
        <v>0</v>
      </c>
    </row>
    <row r="27" spans="1:6" ht="15.6" x14ac:dyDescent="0.3">
      <c r="A27" s="6" t="s">
        <v>34</v>
      </c>
      <c r="B27" s="13" t="s">
        <v>33</v>
      </c>
      <c r="C27" s="13"/>
      <c r="D27" s="1" t="s">
        <v>35</v>
      </c>
      <c r="E27" s="10">
        <v>25359.594720000001</v>
      </c>
      <c r="F27" s="10">
        <v>0</v>
      </c>
    </row>
    <row r="28" spans="1:6" ht="15.6" x14ac:dyDescent="0.3">
      <c r="A28" s="6" t="s">
        <v>36</v>
      </c>
      <c r="B28" s="13" t="s">
        <v>33</v>
      </c>
      <c r="C28" s="13"/>
      <c r="D28" s="1" t="s">
        <v>37</v>
      </c>
      <c r="E28" s="10">
        <v>33699.098989999999</v>
      </c>
      <c r="F28" s="10">
        <v>102.56411</v>
      </c>
    </row>
    <row r="29" spans="1:6" ht="109.2" x14ac:dyDescent="0.3">
      <c r="A29" s="5" t="s">
        <v>38</v>
      </c>
      <c r="B29" s="12" t="s">
        <v>39</v>
      </c>
      <c r="C29" s="12"/>
      <c r="D29" s="2"/>
      <c r="E29" s="9">
        <f>E30+E31</f>
        <v>1616.54808</v>
      </c>
      <c r="F29" s="9">
        <f>F30+F31</f>
        <v>0</v>
      </c>
    </row>
    <row r="30" spans="1:6" ht="15.6" x14ac:dyDescent="0.3">
      <c r="A30" s="6" t="s">
        <v>34</v>
      </c>
      <c r="B30" s="13" t="s">
        <v>39</v>
      </c>
      <c r="C30" s="13"/>
      <c r="D30" s="1" t="s">
        <v>35</v>
      </c>
      <c r="E30" s="10">
        <v>1365.56043</v>
      </c>
      <c r="F30" s="10">
        <v>0</v>
      </c>
    </row>
    <row r="31" spans="1:6" ht="15.6" x14ac:dyDescent="0.3">
      <c r="A31" s="6" t="s">
        <v>36</v>
      </c>
      <c r="B31" s="13" t="s">
        <v>39</v>
      </c>
      <c r="C31" s="13"/>
      <c r="D31" s="1" t="s">
        <v>37</v>
      </c>
      <c r="E31" s="10">
        <v>250.98765</v>
      </c>
      <c r="F31" s="10">
        <v>0</v>
      </c>
    </row>
    <row r="32" spans="1:6" ht="62.4" x14ac:dyDescent="0.3">
      <c r="A32" s="5" t="s">
        <v>40</v>
      </c>
      <c r="B32" s="12" t="s">
        <v>41</v>
      </c>
      <c r="C32" s="12"/>
      <c r="D32" s="2"/>
      <c r="E32" s="9">
        <f>E33</f>
        <v>28553.75865</v>
      </c>
      <c r="F32" s="9">
        <f>F33</f>
        <v>0</v>
      </c>
    </row>
    <row r="33" spans="1:6" ht="15.6" x14ac:dyDescent="0.3">
      <c r="A33" s="6" t="s">
        <v>36</v>
      </c>
      <c r="B33" s="13" t="s">
        <v>41</v>
      </c>
      <c r="C33" s="13"/>
      <c r="D33" s="1" t="s">
        <v>37</v>
      </c>
      <c r="E33" s="10">
        <v>28553.75865</v>
      </c>
      <c r="F33" s="10">
        <v>0</v>
      </c>
    </row>
    <row r="34" spans="1:6" ht="93.6" x14ac:dyDescent="0.3">
      <c r="A34" s="5" t="s">
        <v>42</v>
      </c>
      <c r="B34" s="12" t="s">
        <v>43</v>
      </c>
      <c r="C34" s="12"/>
      <c r="D34" s="2"/>
      <c r="E34" s="9">
        <f>E35</f>
        <v>114571.97100000001</v>
      </c>
      <c r="F34" s="9">
        <f>F35</f>
        <v>107952.18201</v>
      </c>
    </row>
    <row r="35" spans="1:6" ht="15.6" x14ac:dyDescent="0.3">
      <c r="A35" s="6" t="s">
        <v>24</v>
      </c>
      <c r="B35" s="13" t="s">
        <v>43</v>
      </c>
      <c r="C35" s="13"/>
      <c r="D35" s="1" t="s">
        <v>25</v>
      </c>
      <c r="E35" s="10">
        <v>114571.97100000001</v>
      </c>
      <c r="F35" s="10">
        <v>107952.18201</v>
      </c>
    </row>
    <row r="36" spans="1:6" ht="78" x14ac:dyDescent="0.3">
      <c r="A36" s="5" t="s">
        <v>44</v>
      </c>
      <c r="B36" s="12" t="s">
        <v>45</v>
      </c>
      <c r="C36" s="12"/>
      <c r="D36" s="2"/>
      <c r="E36" s="9">
        <f>E37</f>
        <v>600</v>
      </c>
      <c r="F36" s="9">
        <f>F37</f>
        <v>0</v>
      </c>
    </row>
    <row r="37" spans="1:6" ht="15.6" x14ac:dyDescent="0.3">
      <c r="A37" s="6" t="s">
        <v>36</v>
      </c>
      <c r="B37" s="13" t="s">
        <v>45</v>
      </c>
      <c r="C37" s="13"/>
      <c r="D37" s="1" t="s">
        <v>37</v>
      </c>
      <c r="E37" s="10">
        <v>600</v>
      </c>
      <c r="F37" s="10">
        <v>0</v>
      </c>
    </row>
    <row r="38" spans="1:6" ht="78" x14ac:dyDescent="0.3">
      <c r="A38" s="5" t="s">
        <v>46</v>
      </c>
      <c r="B38" s="12" t="s">
        <v>47</v>
      </c>
      <c r="C38" s="12"/>
      <c r="D38" s="2"/>
      <c r="E38" s="9">
        <f>E39+E40+E41+E42</f>
        <v>46084.488010000001</v>
      </c>
      <c r="F38" s="9">
        <f>F39+F40+F41+F42</f>
        <v>32247</v>
      </c>
    </row>
    <row r="39" spans="1:6" ht="46.8" x14ac:dyDescent="0.3">
      <c r="A39" s="6" t="s">
        <v>8</v>
      </c>
      <c r="B39" s="13" t="s">
        <v>47</v>
      </c>
      <c r="C39" s="13"/>
      <c r="D39" s="1" t="s">
        <v>9</v>
      </c>
      <c r="E39" s="10">
        <v>9335.2952100000002</v>
      </c>
      <c r="F39" s="10">
        <v>0</v>
      </c>
    </row>
    <row r="40" spans="1:6" ht="15.6" x14ac:dyDescent="0.3">
      <c r="A40" s="6" t="s">
        <v>24</v>
      </c>
      <c r="B40" s="13" t="s">
        <v>47</v>
      </c>
      <c r="C40" s="13"/>
      <c r="D40" s="1" t="s">
        <v>25</v>
      </c>
      <c r="E40" s="10">
        <v>917.4348</v>
      </c>
      <c r="F40" s="10">
        <v>0</v>
      </c>
    </row>
    <row r="41" spans="1:6" ht="78" x14ac:dyDescent="0.3">
      <c r="A41" s="6" t="s">
        <v>16</v>
      </c>
      <c r="B41" s="13" t="s">
        <v>47</v>
      </c>
      <c r="C41" s="13"/>
      <c r="D41" s="1" t="s">
        <v>17</v>
      </c>
      <c r="E41" s="10">
        <v>35831.758000000002</v>
      </c>
      <c r="F41" s="10">
        <v>32247</v>
      </c>
    </row>
    <row r="42" spans="1:6" ht="78" hidden="1" x14ac:dyDescent="0.3">
      <c r="A42" s="6" t="s">
        <v>48</v>
      </c>
      <c r="B42" s="13" t="s">
        <v>47</v>
      </c>
      <c r="C42" s="13"/>
      <c r="D42" s="1" t="s">
        <v>49</v>
      </c>
      <c r="E42" s="10">
        <v>0</v>
      </c>
      <c r="F42" s="10">
        <v>0</v>
      </c>
    </row>
    <row r="43" spans="1:6" ht="62.4" x14ac:dyDescent="0.3">
      <c r="A43" s="5" t="s">
        <v>50</v>
      </c>
      <c r="B43" s="12" t="s">
        <v>51</v>
      </c>
      <c r="C43" s="12"/>
      <c r="D43" s="2"/>
      <c r="E43" s="9">
        <f>E44</f>
        <v>10057.628699999999</v>
      </c>
      <c r="F43" s="9">
        <f>F44</f>
        <v>6365.4732000000004</v>
      </c>
    </row>
    <row r="44" spans="1:6" ht="46.8" x14ac:dyDescent="0.3">
      <c r="A44" s="6" t="s">
        <v>22</v>
      </c>
      <c r="B44" s="13" t="s">
        <v>51</v>
      </c>
      <c r="C44" s="13"/>
      <c r="D44" s="1" t="s">
        <v>23</v>
      </c>
      <c r="E44" s="10">
        <v>10057.628699999999</v>
      </c>
      <c r="F44" s="10">
        <v>6365.4732000000004</v>
      </c>
    </row>
    <row r="45" spans="1:6" ht="93.6" x14ac:dyDescent="0.3">
      <c r="A45" s="5" t="s">
        <v>52</v>
      </c>
      <c r="B45" s="12" t="s">
        <v>53</v>
      </c>
      <c r="C45" s="12"/>
      <c r="D45" s="2"/>
      <c r="E45" s="9">
        <f>E47+E48+E46</f>
        <v>29143.927469999999</v>
      </c>
      <c r="F45" s="9">
        <f>F47+F48+F46</f>
        <v>0</v>
      </c>
    </row>
    <row r="46" spans="1:6" ht="46.8" x14ac:dyDescent="0.3">
      <c r="A46" s="6" t="s">
        <v>8</v>
      </c>
      <c r="B46" s="13" t="s">
        <v>53</v>
      </c>
      <c r="C46" s="13"/>
      <c r="D46" s="11">
        <v>240</v>
      </c>
      <c r="E46" s="10">
        <v>1955.6548600000001</v>
      </c>
      <c r="F46" s="10">
        <v>0</v>
      </c>
    </row>
    <row r="47" spans="1:6" ht="15.6" x14ac:dyDescent="0.3">
      <c r="A47" s="6" t="s">
        <v>34</v>
      </c>
      <c r="B47" s="13" t="s">
        <v>53</v>
      </c>
      <c r="C47" s="13"/>
      <c r="D47" s="1" t="s">
        <v>35</v>
      </c>
      <c r="E47" s="10">
        <v>27187.370610000002</v>
      </c>
      <c r="F47" s="10">
        <v>0</v>
      </c>
    </row>
    <row r="48" spans="1:6" ht="78" x14ac:dyDescent="0.3">
      <c r="A48" s="6" t="s">
        <v>16</v>
      </c>
      <c r="B48" s="13" t="s">
        <v>53</v>
      </c>
      <c r="C48" s="13"/>
      <c r="D48" s="1">
        <v>810</v>
      </c>
      <c r="E48" s="10">
        <v>0.90200000000000002</v>
      </c>
      <c r="F48" s="10">
        <v>0</v>
      </c>
    </row>
    <row r="49" spans="1:6" ht="156" x14ac:dyDescent="0.3">
      <c r="A49" s="5" t="s">
        <v>54</v>
      </c>
      <c r="B49" s="12" t="s">
        <v>55</v>
      </c>
      <c r="C49" s="12"/>
      <c r="D49" s="2"/>
      <c r="E49" s="9">
        <f>E50+E52+E51</f>
        <v>34475.327219999999</v>
      </c>
      <c r="F49" s="9">
        <f>F50+F52+F51</f>
        <v>26968.56739</v>
      </c>
    </row>
    <row r="50" spans="1:6" ht="46.8" x14ac:dyDescent="0.3">
      <c r="A50" s="6" t="s">
        <v>8</v>
      </c>
      <c r="B50" s="13" t="s">
        <v>55</v>
      </c>
      <c r="C50" s="13"/>
      <c r="D50" s="1" t="s">
        <v>9</v>
      </c>
      <c r="E50" s="10">
        <v>32653.50952</v>
      </c>
      <c r="F50" s="10">
        <v>26968.56739</v>
      </c>
    </row>
    <row r="51" spans="1:6" ht="15.6" x14ac:dyDescent="0.3">
      <c r="A51" s="6" t="s">
        <v>24</v>
      </c>
      <c r="B51" s="13" t="s">
        <v>55</v>
      </c>
      <c r="C51" s="13"/>
      <c r="D51" s="8">
        <v>410</v>
      </c>
      <c r="E51" s="10">
        <v>60</v>
      </c>
      <c r="F51" s="10">
        <v>0</v>
      </c>
    </row>
    <row r="52" spans="1:6" ht="15.6" x14ac:dyDescent="0.3">
      <c r="A52" s="6" t="s">
        <v>36</v>
      </c>
      <c r="B52" s="13" t="s">
        <v>55</v>
      </c>
      <c r="C52" s="13"/>
      <c r="D52" s="1" t="s">
        <v>37</v>
      </c>
      <c r="E52" s="10">
        <v>1761.8177000000001</v>
      </c>
      <c r="F52" s="10">
        <v>0</v>
      </c>
    </row>
    <row r="53" spans="1:6" ht="46.8" x14ac:dyDescent="0.3">
      <c r="A53" s="5" t="s">
        <v>56</v>
      </c>
      <c r="B53" s="12" t="s">
        <v>57</v>
      </c>
      <c r="C53" s="12"/>
      <c r="D53" s="2"/>
      <c r="E53" s="9">
        <f>E54+E55+E56+E57</f>
        <v>3335.9015399999998</v>
      </c>
      <c r="F53" s="9">
        <f>F54+F55+F56+F57</f>
        <v>2655.1</v>
      </c>
    </row>
    <row r="54" spans="1:6" ht="46.8" x14ac:dyDescent="0.3">
      <c r="A54" s="6" t="s">
        <v>8</v>
      </c>
      <c r="B54" s="13" t="s">
        <v>57</v>
      </c>
      <c r="C54" s="13"/>
      <c r="D54" s="1" t="s">
        <v>9</v>
      </c>
      <c r="E54" s="10">
        <v>97.865570000000005</v>
      </c>
      <c r="F54" s="10">
        <v>0</v>
      </c>
    </row>
    <row r="55" spans="1:6" ht="15.6" x14ac:dyDescent="0.3">
      <c r="A55" s="6" t="s">
        <v>58</v>
      </c>
      <c r="B55" s="13" t="s">
        <v>57</v>
      </c>
      <c r="C55" s="13"/>
      <c r="D55" s="1" t="s">
        <v>59</v>
      </c>
      <c r="E55" s="10">
        <v>222</v>
      </c>
      <c r="F55" s="10">
        <v>0</v>
      </c>
    </row>
    <row r="56" spans="1:6" ht="15.6" x14ac:dyDescent="0.3">
      <c r="A56" s="6" t="s">
        <v>34</v>
      </c>
      <c r="B56" s="13" t="s">
        <v>57</v>
      </c>
      <c r="C56" s="13"/>
      <c r="D56" s="1" t="s">
        <v>35</v>
      </c>
      <c r="E56" s="10">
        <v>513.03597000000002</v>
      </c>
      <c r="F56" s="10">
        <v>368.1</v>
      </c>
    </row>
    <row r="57" spans="1:6" ht="15.6" x14ac:dyDescent="0.3">
      <c r="A57" s="6" t="s">
        <v>36</v>
      </c>
      <c r="B57" s="13" t="s">
        <v>57</v>
      </c>
      <c r="C57" s="13"/>
      <c r="D57" s="1" t="s">
        <v>37</v>
      </c>
      <c r="E57" s="10">
        <v>2503</v>
      </c>
      <c r="F57" s="10">
        <v>2287</v>
      </c>
    </row>
    <row r="58" spans="1:6" ht="78" x14ac:dyDescent="0.3">
      <c r="A58" s="5" t="s">
        <v>60</v>
      </c>
      <c r="B58" s="12" t="s">
        <v>61</v>
      </c>
      <c r="C58" s="12"/>
      <c r="D58" s="2"/>
      <c r="E58" s="9">
        <f>E59+E60</f>
        <v>51346.085570000003</v>
      </c>
      <c r="F58" s="9">
        <f>F59+F60</f>
        <v>0</v>
      </c>
    </row>
    <row r="59" spans="1:6" ht="46.8" x14ac:dyDescent="0.3">
      <c r="A59" s="6" t="s">
        <v>8</v>
      </c>
      <c r="B59" s="13" t="s">
        <v>61</v>
      </c>
      <c r="C59" s="13"/>
      <c r="D59" s="1" t="s">
        <v>9</v>
      </c>
      <c r="E59" s="10">
        <v>51346.085570000003</v>
      </c>
      <c r="F59" s="10">
        <v>0</v>
      </c>
    </row>
    <row r="60" spans="1:6" ht="15.6" hidden="1" x14ac:dyDescent="0.3">
      <c r="A60" s="6" t="s">
        <v>24</v>
      </c>
      <c r="B60" s="13" t="s">
        <v>61</v>
      </c>
      <c r="C60" s="13"/>
      <c r="D60" s="1" t="s">
        <v>25</v>
      </c>
      <c r="E60" s="10">
        <v>0</v>
      </c>
      <c r="F60" s="10">
        <v>0</v>
      </c>
    </row>
    <row r="61" spans="1:6" ht="78" x14ac:dyDescent="0.3">
      <c r="A61" s="5" t="s">
        <v>62</v>
      </c>
      <c r="B61" s="12" t="s">
        <v>63</v>
      </c>
      <c r="C61" s="12"/>
      <c r="D61" s="2"/>
      <c r="E61" s="9">
        <f>E62+E63+E64+E65+E66+E67</f>
        <v>52385.902979999999</v>
      </c>
      <c r="F61" s="9">
        <f>F62+F63+F64+F65+F66+F67</f>
        <v>1225</v>
      </c>
    </row>
    <row r="62" spans="1:6" ht="46.8" x14ac:dyDescent="0.3">
      <c r="A62" s="6" t="s">
        <v>64</v>
      </c>
      <c r="B62" s="13" t="s">
        <v>63</v>
      </c>
      <c r="C62" s="13"/>
      <c r="D62" s="1" t="s">
        <v>65</v>
      </c>
      <c r="E62" s="10">
        <v>9361.9059400000006</v>
      </c>
      <c r="F62" s="10">
        <v>0</v>
      </c>
    </row>
    <row r="63" spans="1:6" ht="46.8" x14ac:dyDescent="0.3">
      <c r="A63" s="6" t="s">
        <v>8</v>
      </c>
      <c r="B63" s="13" t="s">
        <v>63</v>
      </c>
      <c r="C63" s="13"/>
      <c r="D63" s="1" t="s">
        <v>9</v>
      </c>
      <c r="E63" s="10">
        <v>53.266750000000002</v>
      </c>
      <c r="F63" s="10">
        <v>0</v>
      </c>
    </row>
    <row r="64" spans="1:6" ht="15.6" x14ac:dyDescent="0.3">
      <c r="A64" s="6" t="s">
        <v>66</v>
      </c>
      <c r="B64" s="13" t="s">
        <v>63</v>
      </c>
      <c r="C64" s="13"/>
      <c r="D64" s="1" t="s">
        <v>67</v>
      </c>
      <c r="E64" s="10">
        <v>34975</v>
      </c>
      <c r="F64" s="10">
        <v>1225</v>
      </c>
    </row>
    <row r="65" spans="1:6" ht="15.6" x14ac:dyDescent="0.3">
      <c r="A65" s="6" t="s">
        <v>68</v>
      </c>
      <c r="B65" s="13" t="s">
        <v>63</v>
      </c>
      <c r="C65" s="13"/>
      <c r="D65" s="1" t="s">
        <v>69</v>
      </c>
      <c r="E65" s="10">
        <v>7260.16</v>
      </c>
      <c r="F65" s="10">
        <v>0</v>
      </c>
    </row>
    <row r="66" spans="1:6" ht="15.6" x14ac:dyDescent="0.3">
      <c r="A66" s="6" t="s">
        <v>70</v>
      </c>
      <c r="B66" s="13" t="s">
        <v>63</v>
      </c>
      <c r="C66" s="13"/>
      <c r="D66" s="1" t="s">
        <v>71</v>
      </c>
      <c r="E66" s="10">
        <v>735.57029</v>
      </c>
      <c r="F66" s="10">
        <v>0</v>
      </c>
    </row>
    <row r="67" spans="1:6" ht="31.2" hidden="1" x14ac:dyDescent="0.3">
      <c r="A67" s="6" t="s">
        <v>30</v>
      </c>
      <c r="B67" s="13" t="s">
        <v>63</v>
      </c>
      <c r="C67" s="13"/>
      <c r="D67" s="1" t="s">
        <v>31</v>
      </c>
      <c r="E67" s="10">
        <v>0</v>
      </c>
      <c r="F67" s="10">
        <v>0</v>
      </c>
    </row>
    <row r="68" spans="1:6" ht="93.6" x14ac:dyDescent="0.3">
      <c r="A68" s="5" t="s">
        <v>72</v>
      </c>
      <c r="B68" s="12" t="s">
        <v>73</v>
      </c>
      <c r="C68" s="12"/>
      <c r="D68" s="2"/>
      <c r="E68" s="9">
        <f>E69+E70+E71</f>
        <v>10569.886930000001</v>
      </c>
      <c r="F68" s="9">
        <f>F69+F70+F71</f>
        <v>0</v>
      </c>
    </row>
    <row r="69" spans="1:6" ht="31.2" x14ac:dyDescent="0.3">
      <c r="A69" s="6" t="s">
        <v>28</v>
      </c>
      <c r="B69" s="13" t="s">
        <v>73</v>
      </c>
      <c r="C69" s="13"/>
      <c r="D69" s="1" t="s">
        <v>29</v>
      </c>
      <c r="E69" s="10">
        <v>8937.3114100000003</v>
      </c>
      <c r="F69" s="10">
        <v>0</v>
      </c>
    </row>
    <row r="70" spans="1:6" ht="46.8" x14ac:dyDescent="0.3">
      <c r="A70" s="6" t="s">
        <v>8</v>
      </c>
      <c r="B70" s="13" t="s">
        <v>73</v>
      </c>
      <c r="C70" s="13"/>
      <c r="D70" s="1" t="s">
        <v>9</v>
      </c>
      <c r="E70" s="10">
        <v>1535.6403399999999</v>
      </c>
      <c r="F70" s="10">
        <v>0</v>
      </c>
    </row>
    <row r="71" spans="1:6" ht="31.2" x14ac:dyDescent="0.3">
      <c r="A71" s="6" t="s">
        <v>30</v>
      </c>
      <c r="B71" s="13" t="s">
        <v>73</v>
      </c>
      <c r="C71" s="13"/>
      <c r="D71" s="1" t="s">
        <v>31</v>
      </c>
      <c r="E71" s="10">
        <v>96.935180000000003</v>
      </c>
      <c r="F71" s="10">
        <v>0</v>
      </c>
    </row>
    <row r="72" spans="1:6" ht="93.6" x14ac:dyDescent="0.3">
      <c r="A72" s="5" t="s">
        <v>74</v>
      </c>
      <c r="B72" s="12" t="s">
        <v>75</v>
      </c>
      <c r="C72" s="12"/>
      <c r="D72" s="2"/>
      <c r="E72" s="9">
        <f>E73+E74+E75</f>
        <v>4250.5058800000006</v>
      </c>
      <c r="F72" s="9">
        <f>F73+F74+F75</f>
        <v>0</v>
      </c>
    </row>
    <row r="73" spans="1:6" ht="46.8" x14ac:dyDescent="0.3">
      <c r="A73" s="6" t="s">
        <v>8</v>
      </c>
      <c r="B73" s="13" t="s">
        <v>75</v>
      </c>
      <c r="C73" s="13"/>
      <c r="D73" s="1" t="s">
        <v>9</v>
      </c>
      <c r="E73" s="10">
        <v>363.18732</v>
      </c>
      <c r="F73" s="10">
        <v>0</v>
      </c>
    </row>
    <row r="74" spans="1:6" ht="15.6" hidden="1" x14ac:dyDescent="0.3">
      <c r="A74" s="6" t="s">
        <v>34</v>
      </c>
      <c r="B74" s="13" t="s">
        <v>75</v>
      </c>
      <c r="C74" s="13"/>
      <c r="D74" s="1" t="s">
        <v>35</v>
      </c>
      <c r="E74" s="10">
        <v>0</v>
      </c>
      <c r="F74" s="10">
        <v>0</v>
      </c>
    </row>
    <row r="75" spans="1:6" ht="15.6" x14ac:dyDescent="0.3">
      <c r="A75" s="6" t="s">
        <v>36</v>
      </c>
      <c r="B75" s="13" t="s">
        <v>75</v>
      </c>
      <c r="C75" s="13"/>
      <c r="D75" s="1" t="s">
        <v>37</v>
      </c>
      <c r="E75" s="10">
        <v>3887.3185600000002</v>
      </c>
      <c r="F75" s="10">
        <v>0</v>
      </c>
    </row>
    <row r="76" spans="1:6" ht="62.4" x14ac:dyDescent="0.3">
      <c r="A76" s="5" t="s">
        <v>76</v>
      </c>
      <c r="B76" s="12" t="s">
        <v>77</v>
      </c>
      <c r="C76" s="12"/>
      <c r="D76" s="2"/>
      <c r="E76" s="9">
        <f>E77</f>
        <v>31151.853070000001</v>
      </c>
      <c r="F76" s="9">
        <f>F77</f>
        <v>0</v>
      </c>
    </row>
    <row r="77" spans="1:6" ht="46.8" x14ac:dyDescent="0.3">
      <c r="A77" s="6" t="s">
        <v>8</v>
      </c>
      <c r="B77" s="13" t="s">
        <v>77</v>
      </c>
      <c r="C77" s="13"/>
      <c r="D77" s="1" t="s">
        <v>9</v>
      </c>
      <c r="E77" s="10">
        <v>31151.853070000001</v>
      </c>
      <c r="F77" s="10">
        <v>0</v>
      </c>
    </row>
    <row r="78" spans="1:6" ht="109.2" x14ac:dyDescent="0.3">
      <c r="A78" s="5" t="s">
        <v>78</v>
      </c>
      <c r="B78" s="12" t="s">
        <v>79</v>
      </c>
      <c r="C78" s="12"/>
      <c r="D78" s="2"/>
      <c r="E78" s="9">
        <f>E79+E80+E81</f>
        <v>1189.5397399999999</v>
      </c>
      <c r="F78" s="9">
        <f>F79+F80+F81</f>
        <v>0</v>
      </c>
    </row>
    <row r="79" spans="1:6" ht="46.8" x14ac:dyDescent="0.3">
      <c r="A79" s="6" t="s">
        <v>8</v>
      </c>
      <c r="B79" s="13" t="s">
        <v>79</v>
      </c>
      <c r="C79" s="13"/>
      <c r="D79" s="1" t="s">
        <v>9</v>
      </c>
      <c r="E79" s="10">
        <v>58.224730000000001</v>
      </c>
      <c r="F79" s="10">
        <v>0</v>
      </c>
    </row>
    <row r="80" spans="1:6" ht="15.6" x14ac:dyDescent="0.3">
      <c r="A80" s="6" t="s">
        <v>34</v>
      </c>
      <c r="B80" s="13" t="s">
        <v>79</v>
      </c>
      <c r="C80" s="13"/>
      <c r="D80" s="1" t="s">
        <v>35</v>
      </c>
      <c r="E80" s="10">
        <v>62.48865</v>
      </c>
      <c r="F80" s="10">
        <v>0</v>
      </c>
    </row>
    <row r="81" spans="1:6" ht="15.6" x14ac:dyDescent="0.3">
      <c r="A81" s="6" t="s">
        <v>36</v>
      </c>
      <c r="B81" s="13" t="s">
        <v>79</v>
      </c>
      <c r="C81" s="13"/>
      <c r="D81" s="1" t="s">
        <v>37</v>
      </c>
      <c r="E81" s="10">
        <v>1068.82636</v>
      </c>
      <c r="F81" s="10">
        <v>0</v>
      </c>
    </row>
    <row r="82" spans="1:6" ht="93.6" x14ac:dyDescent="0.3">
      <c r="A82" s="5" t="s">
        <v>80</v>
      </c>
      <c r="B82" s="12" t="s">
        <v>81</v>
      </c>
      <c r="C82" s="12"/>
      <c r="D82" s="2"/>
      <c r="E82" s="9">
        <f>E83+E84+E85+E86+E87+E88+E89+E90+E91+E92+E93</f>
        <v>153266.46266000002</v>
      </c>
      <c r="F82" s="9">
        <f>F83+F84+F85+F86+F87+F88+F89+F90+F91+F92+F93</f>
        <v>27122.254249999998</v>
      </c>
    </row>
    <row r="83" spans="1:6" ht="31.2" x14ac:dyDescent="0.3">
      <c r="A83" s="6" t="s">
        <v>28</v>
      </c>
      <c r="B83" s="13" t="s">
        <v>81</v>
      </c>
      <c r="C83" s="13"/>
      <c r="D83" s="1" t="s">
        <v>29</v>
      </c>
      <c r="E83" s="10">
        <v>7007.8818099999999</v>
      </c>
      <c r="F83" s="10">
        <v>2389.4911999999999</v>
      </c>
    </row>
    <row r="84" spans="1:6" ht="46.8" x14ac:dyDescent="0.3">
      <c r="A84" s="6" t="s">
        <v>64</v>
      </c>
      <c r="B84" s="13" t="s">
        <v>81</v>
      </c>
      <c r="C84" s="13"/>
      <c r="D84" s="1" t="s">
        <v>65</v>
      </c>
      <c r="E84" s="10">
        <v>36310.109369999998</v>
      </c>
      <c r="F84" s="10">
        <v>1812.3598400000001</v>
      </c>
    </row>
    <row r="85" spans="1:6" ht="46.8" x14ac:dyDescent="0.3">
      <c r="A85" s="6" t="s">
        <v>8</v>
      </c>
      <c r="B85" s="13" t="s">
        <v>81</v>
      </c>
      <c r="C85" s="13"/>
      <c r="D85" s="1" t="s">
        <v>9</v>
      </c>
      <c r="E85" s="10">
        <v>5846.10628</v>
      </c>
      <c r="F85" s="10">
        <v>570.12255000000005</v>
      </c>
    </row>
    <row r="86" spans="1:6" ht="31.2" x14ac:dyDescent="0.3">
      <c r="A86" s="6" t="s">
        <v>82</v>
      </c>
      <c r="B86" s="13" t="s">
        <v>81</v>
      </c>
      <c r="C86" s="13"/>
      <c r="D86" s="1" t="s">
        <v>83</v>
      </c>
      <c r="E86" s="10">
        <v>1466.4946600000001</v>
      </c>
      <c r="F86" s="10">
        <v>1466.4946600000001</v>
      </c>
    </row>
    <row r="87" spans="1:6" ht="15.6" hidden="1" x14ac:dyDescent="0.3">
      <c r="A87" s="6" t="s">
        <v>58</v>
      </c>
      <c r="B87" s="13" t="s">
        <v>81</v>
      </c>
      <c r="C87" s="13"/>
      <c r="D87" s="1" t="s">
        <v>59</v>
      </c>
      <c r="E87" s="10">
        <v>0</v>
      </c>
      <c r="F87" s="10">
        <v>0</v>
      </c>
    </row>
    <row r="88" spans="1:6" ht="15.6" x14ac:dyDescent="0.3">
      <c r="A88" s="6" t="s">
        <v>24</v>
      </c>
      <c r="B88" s="13" t="s">
        <v>81</v>
      </c>
      <c r="C88" s="13"/>
      <c r="D88" s="1" t="s">
        <v>25</v>
      </c>
      <c r="E88" s="10">
        <v>22163.286</v>
      </c>
      <c r="F88" s="10">
        <v>20883.786</v>
      </c>
    </row>
    <row r="89" spans="1:6" ht="15.6" x14ac:dyDescent="0.3">
      <c r="A89" s="6" t="s">
        <v>34</v>
      </c>
      <c r="B89" s="13" t="s">
        <v>81</v>
      </c>
      <c r="C89" s="13"/>
      <c r="D89" s="1" t="s">
        <v>35</v>
      </c>
      <c r="E89" s="10">
        <v>6738.6933799999997</v>
      </c>
      <c r="F89" s="10">
        <v>0</v>
      </c>
    </row>
    <row r="90" spans="1:6" ht="15.6" x14ac:dyDescent="0.3">
      <c r="A90" s="6" t="s">
        <v>36</v>
      </c>
      <c r="B90" s="13" t="s">
        <v>81</v>
      </c>
      <c r="C90" s="13"/>
      <c r="D90" s="1" t="s">
        <v>37</v>
      </c>
      <c r="E90" s="10">
        <v>73392.311560000002</v>
      </c>
      <c r="F90" s="10">
        <v>0</v>
      </c>
    </row>
    <row r="91" spans="1:6" ht="15.6" x14ac:dyDescent="0.3">
      <c r="A91" s="6" t="s">
        <v>84</v>
      </c>
      <c r="B91" s="13" t="s">
        <v>81</v>
      </c>
      <c r="C91" s="13"/>
      <c r="D91" s="1" t="s">
        <v>85</v>
      </c>
      <c r="E91" s="10">
        <v>183.89709999999999</v>
      </c>
      <c r="F91" s="10">
        <v>0</v>
      </c>
    </row>
    <row r="92" spans="1:6" ht="31.2" x14ac:dyDescent="0.3">
      <c r="A92" s="6" t="s">
        <v>30</v>
      </c>
      <c r="B92" s="13" t="s">
        <v>81</v>
      </c>
      <c r="C92" s="13"/>
      <c r="D92" s="1" t="s">
        <v>31</v>
      </c>
      <c r="E92" s="10">
        <v>104.83089</v>
      </c>
      <c r="F92" s="10">
        <v>0</v>
      </c>
    </row>
    <row r="93" spans="1:6" ht="15.6" x14ac:dyDescent="0.3">
      <c r="A93" s="6" t="s">
        <v>86</v>
      </c>
      <c r="B93" s="13" t="s">
        <v>81</v>
      </c>
      <c r="C93" s="13"/>
      <c r="D93" s="1" t="s">
        <v>87</v>
      </c>
      <c r="E93" s="10">
        <v>52.851610000000001</v>
      </c>
      <c r="F93" s="10">
        <v>0</v>
      </c>
    </row>
    <row r="94" spans="1:6" ht="78" x14ac:dyDescent="0.3">
      <c r="A94" s="5" t="s">
        <v>88</v>
      </c>
      <c r="B94" s="12" t="s">
        <v>89</v>
      </c>
      <c r="C94" s="12"/>
      <c r="D94" s="2"/>
      <c r="E94" s="9">
        <f>E95</f>
        <v>24.6</v>
      </c>
      <c r="F94" s="9">
        <f>F95</f>
        <v>0</v>
      </c>
    </row>
    <row r="95" spans="1:6" ht="46.8" x14ac:dyDescent="0.3">
      <c r="A95" s="6" t="s">
        <v>8</v>
      </c>
      <c r="B95" s="13" t="s">
        <v>89</v>
      </c>
      <c r="C95" s="13"/>
      <c r="D95" s="1" t="s">
        <v>9</v>
      </c>
      <c r="E95" s="10">
        <v>24.6</v>
      </c>
      <c r="F95" s="10">
        <v>0</v>
      </c>
    </row>
    <row r="96" spans="1:6" ht="46.8" x14ac:dyDescent="0.3">
      <c r="A96" s="5" t="s">
        <v>90</v>
      </c>
      <c r="B96" s="12" t="s">
        <v>91</v>
      </c>
      <c r="C96" s="12"/>
      <c r="D96" s="2"/>
      <c r="E96" s="9">
        <f>E97</f>
        <v>21894.885730000002</v>
      </c>
      <c r="F96" s="9">
        <f>F97</f>
        <v>15750.840990000001</v>
      </c>
    </row>
    <row r="97" spans="1:6" ht="46.8" x14ac:dyDescent="0.3">
      <c r="A97" s="6" t="s">
        <v>8</v>
      </c>
      <c r="B97" s="13" t="s">
        <v>91</v>
      </c>
      <c r="C97" s="13"/>
      <c r="D97" s="1" t="s">
        <v>9</v>
      </c>
      <c r="E97" s="10">
        <v>21894.885730000002</v>
      </c>
      <c r="F97" s="10">
        <v>15750.840990000001</v>
      </c>
    </row>
    <row r="98" spans="1:6" ht="109.2" hidden="1" x14ac:dyDescent="0.3">
      <c r="A98" s="5" t="s">
        <v>92</v>
      </c>
      <c r="B98" s="12" t="s">
        <v>93</v>
      </c>
      <c r="C98" s="12"/>
      <c r="D98" s="2"/>
      <c r="E98" s="9">
        <f>E99</f>
        <v>0</v>
      </c>
      <c r="F98" s="9">
        <f>F99</f>
        <v>0</v>
      </c>
    </row>
    <row r="99" spans="1:6" ht="46.8" hidden="1" x14ac:dyDescent="0.3">
      <c r="A99" s="6" t="s">
        <v>8</v>
      </c>
      <c r="B99" s="13" t="s">
        <v>93</v>
      </c>
      <c r="C99" s="13"/>
      <c r="D99" s="1" t="s">
        <v>9</v>
      </c>
      <c r="E99" s="10">
        <v>0</v>
      </c>
      <c r="F99" s="10">
        <v>0</v>
      </c>
    </row>
    <row r="100" spans="1:6" ht="62.4" x14ac:dyDescent="0.3">
      <c r="A100" s="5" t="s">
        <v>94</v>
      </c>
      <c r="B100" s="12" t="s">
        <v>95</v>
      </c>
      <c r="C100" s="12"/>
      <c r="D100" s="2"/>
      <c r="E100" s="9">
        <f>E101+E102+E103+E104</f>
        <v>7834.6618600000002</v>
      </c>
      <c r="F100" s="9">
        <f>F101+F102+F103+F104</f>
        <v>7507.4438499999997</v>
      </c>
    </row>
    <row r="101" spans="1:6" ht="31.2" hidden="1" x14ac:dyDescent="0.3">
      <c r="A101" s="6" t="s">
        <v>28</v>
      </c>
      <c r="B101" s="13" t="s">
        <v>95</v>
      </c>
      <c r="C101" s="13"/>
      <c r="D101" s="1" t="s">
        <v>29</v>
      </c>
      <c r="E101" s="10">
        <v>0</v>
      </c>
      <c r="F101" s="10">
        <v>0</v>
      </c>
    </row>
    <row r="102" spans="1:6" ht="46.8" x14ac:dyDescent="0.3">
      <c r="A102" s="6" t="s">
        <v>8</v>
      </c>
      <c r="B102" s="13" t="s">
        <v>95</v>
      </c>
      <c r="C102" s="13"/>
      <c r="D102" s="1" t="s">
        <v>9</v>
      </c>
      <c r="E102" s="10">
        <v>278.21800000000002</v>
      </c>
      <c r="F102" s="10">
        <v>0</v>
      </c>
    </row>
    <row r="103" spans="1:6" ht="15.6" x14ac:dyDescent="0.3">
      <c r="A103" s="6" t="s">
        <v>10</v>
      </c>
      <c r="B103" s="13" t="s">
        <v>95</v>
      </c>
      <c r="C103" s="13"/>
      <c r="D103" s="1" t="s">
        <v>11</v>
      </c>
      <c r="E103" s="10">
        <v>49</v>
      </c>
      <c r="F103" s="10">
        <v>0</v>
      </c>
    </row>
    <row r="104" spans="1:6" ht="15.6" x14ac:dyDescent="0.3">
      <c r="A104" s="6" t="s">
        <v>24</v>
      </c>
      <c r="B104" s="13" t="s">
        <v>95</v>
      </c>
      <c r="C104" s="13"/>
      <c r="D104" s="11">
        <v>410</v>
      </c>
      <c r="E104" s="10">
        <v>7507.4438600000003</v>
      </c>
      <c r="F104" s="10">
        <v>7507.4438499999997</v>
      </c>
    </row>
    <row r="105" spans="1:6" ht="46.8" x14ac:dyDescent="0.3">
      <c r="A105" s="5" t="s">
        <v>96</v>
      </c>
      <c r="B105" s="12" t="s">
        <v>97</v>
      </c>
      <c r="C105" s="12"/>
      <c r="D105" s="2"/>
      <c r="E105" s="9">
        <f>E106+E107</f>
        <v>3276.2600499999999</v>
      </c>
      <c r="F105" s="9">
        <f>F106+F107</f>
        <v>0</v>
      </c>
    </row>
    <row r="106" spans="1:6" ht="46.8" x14ac:dyDescent="0.3">
      <c r="A106" s="6" t="s">
        <v>8</v>
      </c>
      <c r="B106" s="13" t="s">
        <v>97</v>
      </c>
      <c r="C106" s="13"/>
      <c r="D106" s="1" t="s">
        <v>9</v>
      </c>
      <c r="E106" s="10">
        <v>3276.2600499999999</v>
      </c>
      <c r="F106" s="10">
        <v>0</v>
      </c>
    </row>
    <row r="107" spans="1:6" ht="15.6" hidden="1" x14ac:dyDescent="0.3">
      <c r="A107" s="6" t="s">
        <v>24</v>
      </c>
      <c r="B107" s="13" t="s">
        <v>97</v>
      </c>
      <c r="C107" s="13"/>
      <c r="D107" s="1" t="s">
        <v>25</v>
      </c>
      <c r="E107" s="10">
        <v>0</v>
      </c>
      <c r="F107" s="10">
        <v>0</v>
      </c>
    </row>
    <row r="108" spans="1:6" ht="124.8" x14ac:dyDescent="0.3">
      <c r="A108" s="5" t="s">
        <v>98</v>
      </c>
      <c r="B108" s="12" t="s">
        <v>99</v>
      </c>
      <c r="C108" s="12"/>
      <c r="D108" s="2"/>
      <c r="E108" s="9">
        <f>E109</f>
        <v>53.458640000000003</v>
      </c>
      <c r="F108" s="9">
        <f>F109</f>
        <v>0</v>
      </c>
    </row>
    <row r="109" spans="1:6" ht="46.8" x14ac:dyDescent="0.3">
      <c r="A109" s="6" t="s">
        <v>8</v>
      </c>
      <c r="B109" s="13" t="s">
        <v>99</v>
      </c>
      <c r="C109" s="13"/>
      <c r="D109" s="1" t="s">
        <v>9</v>
      </c>
      <c r="E109" s="10">
        <v>53.458640000000003</v>
      </c>
      <c r="F109" s="10">
        <v>0</v>
      </c>
    </row>
    <row r="110" spans="1:6" ht="62.4" x14ac:dyDescent="0.3">
      <c r="A110" s="5" t="s">
        <v>100</v>
      </c>
      <c r="B110" s="12" t="s">
        <v>101</v>
      </c>
      <c r="C110" s="12"/>
      <c r="D110" s="2"/>
      <c r="E110" s="9">
        <f>E111+E112</f>
        <v>35.940899999999999</v>
      </c>
      <c r="F110" s="9">
        <f>F111+F112</f>
        <v>0</v>
      </c>
    </row>
    <row r="111" spans="1:6" ht="46.8" hidden="1" x14ac:dyDescent="0.3">
      <c r="A111" s="6" t="s">
        <v>64</v>
      </c>
      <c r="B111" s="13" t="s">
        <v>101</v>
      </c>
      <c r="C111" s="13"/>
      <c r="D111" s="1" t="s">
        <v>65</v>
      </c>
      <c r="E111" s="10">
        <v>0</v>
      </c>
      <c r="F111" s="10">
        <v>0</v>
      </c>
    </row>
    <row r="112" spans="1:6" ht="46.8" x14ac:dyDescent="0.3">
      <c r="A112" s="6" t="s">
        <v>8</v>
      </c>
      <c r="B112" s="13" t="s">
        <v>101</v>
      </c>
      <c r="C112" s="13"/>
      <c r="D112" s="1" t="s">
        <v>9</v>
      </c>
      <c r="E112" s="10">
        <v>35.940899999999999</v>
      </c>
      <c r="F112" s="10">
        <v>0</v>
      </c>
    </row>
    <row r="113" spans="1:6" ht="84.75" customHeight="1" x14ac:dyDescent="0.3">
      <c r="A113" s="5" t="s">
        <v>110</v>
      </c>
      <c r="B113" s="12" t="s">
        <v>109</v>
      </c>
      <c r="C113" s="12"/>
      <c r="D113" s="2"/>
      <c r="E113" s="9">
        <f>E114+E115+E116</f>
        <v>4789.7163600000003</v>
      </c>
      <c r="F113" s="9">
        <f>F114+F115+F116</f>
        <v>749.38</v>
      </c>
    </row>
    <row r="114" spans="1:6" ht="31.2" x14ac:dyDescent="0.3">
      <c r="A114" s="6" t="s">
        <v>28</v>
      </c>
      <c r="B114" s="13" t="s">
        <v>109</v>
      </c>
      <c r="C114" s="13"/>
      <c r="D114" s="1">
        <v>110</v>
      </c>
      <c r="E114" s="10">
        <v>3762.7481200000002</v>
      </c>
      <c r="F114" s="10">
        <v>0</v>
      </c>
    </row>
    <row r="115" spans="1:6" ht="46.8" x14ac:dyDescent="0.3">
      <c r="A115" s="6" t="s">
        <v>8</v>
      </c>
      <c r="B115" s="13" t="s">
        <v>109</v>
      </c>
      <c r="C115" s="13"/>
      <c r="D115" s="7">
        <v>240</v>
      </c>
      <c r="E115" s="10">
        <v>77.588239999999999</v>
      </c>
      <c r="F115" s="10">
        <v>0</v>
      </c>
    </row>
    <row r="116" spans="1:6" ht="15.6" x14ac:dyDescent="0.3">
      <c r="A116" s="6" t="s">
        <v>86</v>
      </c>
      <c r="B116" s="13" t="s">
        <v>109</v>
      </c>
      <c r="C116" s="13"/>
      <c r="D116" s="11">
        <v>880</v>
      </c>
      <c r="E116" s="10">
        <v>949.38</v>
      </c>
      <c r="F116" s="10">
        <v>749.38</v>
      </c>
    </row>
    <row r="117" spans="1:6" ht="109.2" x14ac:dyDescent="0.3">
      <c r="A117" s="5" t="s">
        <v>102</v>
      </c>
      <c r="B117" s="12" t="s">
        <v>103</v>
      </c>
      <c r="C117" s="12"/>
      <c r="D117" s="2"/>
      <c r="E117" s="9">
        <f>E118+E119</f>
        <v>2127.2420000000002</v>
      </c>
      <c r="F117" s="9">
        <f>F118+F119</f>
        <v>2104.2625399999997</v>
      </c>
    </row>
    <row r="118" spans="1:6" ht="15.6" x14ac:dyDescent="0.3">
      <c r="A118" s="6" t="s">
        <v>68</v>
      </c>
      <c r="B118" s="13" t="s">
        <v>103</v>
      </c>
      <c r="C118" s="13"/>
      <c r="D118" s="1">
        <v>540</v>
      </c>
      <c r="E118" s="10">
        <v>765.98199999999997</v>
      </c>
      <c r="F118" s="10">
        <v>743.00253999999995</v>
      </c>
    </row>
    <row r="119" spans="1:6" ht="78" x14ac:dyDescent="0.3">
      <c r="A119" s="6" t="s">
        <v>16</v>
      </c>
      <c r="B119" s="13" t="s">
        <v>103</v>
      </c>
      <c r="C119" s="13"/>
      <c r="D119" s="1" t="s">
        <v>17</v>
      </c>
      <c r="E119" s="10">
        <v>1361.26</v>
      </c>
      <c r="F119" s="10">
        <v>1361.26</v>
      </c>
    </row>
    <row r="120" spans="1:6" ht="31.2" x14ac:dyDescent="0.3">
      <c r="A120" s="5" t="s">
        <v>104</v>
      </c>
      <c r="B120" s="12" t="s">
        <v>105</v>
      </c>
      <c r="C120" s="12"/>
      <c r="D120" s="2"/>
      <c r="E120" s="9">
        <f>E121+E122+E123+E124+E125</f>
        <v>4214.9728100000002</v>
      </c>
      <c r="F120" s="9">
        <f>F121+F122+F123+F124+F125</f>
        <v>0</v>
      </c>
    </row>
    <row r="121" spans="1:6" ht="46.8" x14ac:dyDescent="0.3">
      <c r="A121" s="6" t="s">
        <v>64</v>
      </c>
      <c r="B121" s="13" t="s">
        <v>105</v>
      </c>
      <c r="C121" s="13"/>
      <c r="D121" s="1" t="s">
        <v>65</v>
      </c>
      <c r="E121" s="10">
        <v>1264.1905400000001</v>
      </c>
      <c r="F121" s="10">
        <v>0</v>
      </c>
    </row>
    <row r="122" spans="1:6" ht="46.8" x14ac:dyDescent="0.3">
      <c r="A122" s="6" t="s">
        <v>8</v>
      </c>
      <c r="B122" s="13" t="s">
        <v>105</v>
      </c>
      <c r="C122" s="13"/>
      <c r="D122" s="1" t="s">
        <v>9</v>
      </c>
      <c r="E122" s="10">
        <v>129.87826999999999</v>
      </c>
      <c r="F122" s="10">
        <v>0</v>
      </c>
    </row>
    <row r="123" spans="1:6" ht="31.2" x14ac:dyDescent="0.3">
      <c r="A123" s="6" t="s">
        <v>82</v>
      </c>
      <c r="B123" s="13" t="s">
        <v>105</v>
      </c>
      <c r="C123" s="13"/>
      <c r="D123" s="1" t="s">
        <v>83</v>
      </c>
      <c r="E123" s="10">
        <v>2780.904</v>
      </c>
      <c r="F123" s="10">
        <v>0</v>
      </c>
    </row>
    <row r="124" spans="1:6" ht="46.8" x14ac:dyDescent="0.3">
      <c r="A124" s="6" t="s">
        <v>22</v>
      </c>
      <c r="B124" s="13" t="s">
        <v>105</v>
      </c>
      <c r="C124" s="13"/>
      <c r="D124" s="1" t="s">
        <v>23</v>
      </c>
      <c r="E124" s="10">
        <v>40</v>
      </c>
      <c r="F124" s="10">
        <v>0</v>
      </c>
    </row>
    <row r="125" spans="1:6" ht="15.6" hidden="1" x14ac:dyDescent="0.3">
      <c r="A125" s="6" t="s">
        <v>106</v>
      </c>
      <c r="B125" s="13" t="s">
        <v>105</v>
      </c>
      <c r="C125" s="13"/>
      <c r="D125" s="1" t="s">
        <v>107</v>
      </c>
      <c r="E125" s="10">
        <v>0</v>
      </c>
      <c r="F125" s="10">
        <v>0</v>
      </c>
    </row>
    <row r="126" spans="1:6" ht="15.6" x14ac:dyDescent="0.3">
      <c r="A126" s="5" t="s">
        <v>108</v>
      </c>
      <c r="B126" s="12"/>
      <c r="C126" s="12"/>
      <c r="D126" s="2"/>
      <c r="E126" s="9">
        <f>E6+E11+E13+E19+E24+E29+E32+E38+E43+E45+E49+E53+E61+E68+E72+E76+E78+E82+E94+E96+E100+E110+E120+E113+E108+E105+E15+E9+E117+E58+E34+E36</f>
        <v>824022.36083999998</v>
      </c>
      <c r="F126" s="9">
        <f>F6+F11+F13+F19+F24+F29+F32+F38+F43+F45+F49+F53+F61+F68+F72+F76+F78+F82+F94+F96+F100+F110+F120+F113+F108+F105+F15+F9+F117+F58+F34+F36</f>
        <v>237410.94880000001</v>
      </c>
    </row>
  </sheetData>
  <mergeCells count="126">
    <mergeCell ref="B125:C125"/>
    <mergeCell ref="B126:C126"/>
    <mergeCell ref="B119:C119"/>
    <mergeCell ref="B120:C120"/>
    <mergeCell ref="B121:C121"/>
    <mergeCell ref="B122:C122"/>
    <mergeCell ref="B123:C123"/>
    <mergeCell ref="B124:C124"/>
    <mergeCell ref="B111:C111"/>
    <mergeCell ref="B112:C112"/>
    <mergeCell ref="B113:C113"/>
    <mergeCell ref="B114:C114"/>
    <mergeCell ref="B117:C117"/>
    <mergeCell ref="B118:C118"/>
    <mergeCell ref="B115:C115"/>
    <mergeCell ref="B116:C116"/>
    <mergeCell ref="B105:C105"/>
    <mergeCell ref="B106:C106"/>
    <mergeCell ref="B107:C107"/>
    <mergeCell ref="B108:C108"/>
    <mergeCell ref="B109:C109"/>
    <mergeCell ref="B110:C110"/>
    <mergeCell ref="B98:C98"/>
    <mergeCell ref="B99:C99"/>
    <mergeCell ref="B100:C100"/>
    <mergeCell ref="B101:C101"/>
    <mergeCell ref="B102:C102"/>
    <mergeCell ref="B103:C103"/>
    <mergeCell ref="B104:C104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49:C49"/>
    <mergeCell ref="B50:C50"/>
    <mergeCell ref="B52:C52"/>
    <mergeCell ref="B53:C53"/>
    <mergeCell ref="B54:C54"/>
    <mergeCell ref="B55:C55"/>
    <mergeCell ref="B51:C51"/>
    <mergeCell ref="B42:C42"/>
    <mergeCell ref="B43:C43"/>
    <mergeCell ref="B44:C44"/>
    <mergeCell ref="B45:C45"/>
    <mergeCell ref="B47:C47"/>
    <mergeCell ref="B48:C48"/>
    <mergeCell ref="B36:C36"/>
    <mergeCell ref="B37:C37"/>
    <mergeCell ref="B38:C38"/>
    <mergeCell ref="B39:C39"/>
    <mergeCell ref="B40:C40"/>
    <mergeCell ref="B41:C41"/>
    <mergeCell ref="B46:C46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2:F2"/>
    <mergeCell ref="A4:A5"/>
    <mergeCell ref="B4:C5"/>
    <mergeCell ref="D4:D5"/>
    <mergeCell ref="E4:F4"/>
  </mergeCells>
  <pageMargins left="0.78738889999999995" right="0.19684723000000001" top="0.39369446000000002" bottom="0.39369446000000002" header="0.01" footer="0.5"/>
  <pageSetup paperSize="9" scale="93" fitToHeight="0" orientation="portrait" r:id="rId1"/>
  <headerFooter>
    <oddHeader>&amp;"Times New Roman"&amp;10&amp;K000000&amp;P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Report!Заголовки_для_печати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Лариса</cp:lastModifiedBy>
  <cp:lastPrinted>2021-09-29T11:49:50Z</cp:lastPrinted>
  <dcterms:created xsi:type="dcterms:W3CDTF">2020-02-12T06:49:37Z</dcterms:created>
  <dcterms:modified xsi:type="dcterms:W3CDTF">2021-10-18T07:55:45Z</dcterms:modified>
</cp:coreProperties>
</file>